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07"/>
  <workbookPr/>
  <mc:AlternateContent xmlns:mc="http://schemas.openxmlformats.org/markup-compatibility/2006">
    <mc:Choice Requires="x15">
      <x15ac:absPath xmlns:x15ac="http://schemas.microsoft.com/office/spreadsheetml/2010/11/ac" url="https://nbmphn.sharepoint.com/sites/GPSO945/Shared Documents/General/MBS Quickguide/"/>
    </mc:Choice>
  </mc:AlternateContent>
  <xr:revisionPtr revIDLastSave="174" documentId="13_ncr:1_{697E0B78-70B9-4D5F-90A6-1C6B9DFE1140}" xr6:coauthVersionLast="47" xr6:coauthVersionMax="47" xr10:uidLastSave="{BEDC9AA7-568B-4B6E-930A-2BA718C57562}"/>
  <bookViews>
    <workbookView xWindow="28680" yWindow="-120" windowWidth="29040" windowHeight="1572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 l="1"/>
  <c r="F17" i="1"/>
  <c r="F56" i="1"/>
  <c r="F57" i="1"/>
  <c r="F58"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3" i="1"/>
  <c r="F14" i="1"/>
  <c r="F15" i="1"/>
  <c r="F16" i="1"/>
  <c r="F11" i="1"/>
  <c r="F59" i="1" l="1"/>
</calcChain>
</file>

<file path=xl/sharedStrings.xml><?xml version="1.0" encoding="utf-8"?>
<sst xmlns="http://schemas.openxmlformats.org/spreadsheetml/2006/main" count="72" uniqueCount="64">
  <si>
    <t>GENERAL PRACTICE ITEM NUMBER CALCULATOR</t>
  </si>
  <si>
    <t>Item</t>
  </si>
  <si>
    <t>Activity</t>
  </si>
  <si>
    <t>MBS No.</t>
  </si>
  <si>
    <t>No. of Services</t>
  </si>
  <si>
    <t>MBS Fee</t>
  </si>
  <si>
    <t>Income Generated</t>
  </si>
  <si>
    <t>Routine Consultations</t>
  </si>
  <si>
    <t>Brief &lt; 5 minutes</t>
  </si>
  <si>
    <t>Standard 5 - 24 minutes</t>
  </si>
  <si>
    <t>Long 25 - 44 minutes</t>
  </si>
  <si>
    <t>Prolonged &gt; 45 minutes</t>
  </si>
  <si>
    <t>Bulk billing incentive</t>
  </si>
  <si>
    <t>Bulk billing incentive (rural)</t>
  </si>
  <si>
    <t>Bulk Billing incentive MM1</t>
  </si>
  <si>
    <t>Health Assessments</t>
  </si>
  <si>
    <t>Diabetes Risk (40-49 year olds)</t>
  </si>
  <si>
    <t>701 (brief)</t>
  </si>
  <si>
    <t>703 (standard)</t>
  </si>
  <si>
    <t>705 (long)</t>
  </si>
  <si>
    <t>707 (prolonged)</t>
  </si>
  <si>
    <t>45 - 49 Year Old Health Check</t>
  </si>
  <si>
    <t>75 + Years</t>
  </si>
  <si>
    <t xml:space="preserve">Indigneous Health Assessment </t>
  </si>
  <si>
    <t>ATSI Follow Up with Nurse</t>
  </si>
  <si>
    <t>Heart Health Assessment</t>
  </si>
  <si>
    <t>Chronic Disease Management</t>
  </si>
  <si>
    <t>GP Management Plan</t>
  </si>
  <si>
    <t>Team Care Arrangement</t>
  </si>
  <si>
    <t>GPMP Review</t>
  </si>
  <si>
    <t>TCA Review</t>
  </si>
  <si>
    <t>Nurse Contribution to GPMP/TCA</t>
  </si>
  <si>
    <t>DMMR</t>
  </si>
  <si>
    <t>Mental Health</t>
  </si>
  <si>
    <t>GPMHP without Mental Health Skill Training</t>
  </si>
  <si>
    <t>2700 (20-39 min)</t>
  </si>
  <si>
    <t>2701 (&gt; 40 min)</t>
  </si>
  <si>
    <t>GPMHP with Mental Health Skill Training</t>
  </si>
  <si>
    <t>2715 (20-39 min)</t>
  </si>
  <si>
    <t>2717 (&gt; 40 min)</t>
  </si>
  <si>
    <t>GPMHP Review</t>
  </si>
  <si>
    <t>Mental Health Consult &gt; 20 minutes</t>
  </si>
  <si>
    <t>Eating Disorders</t>
  </si>
  <si>
    <t>EDTP without Mental Health Skill Training</t>
  </si>
  <si>
    <t>90250 (20-39 min)</t>
  </si>
  <si>
    <t>90251 (&gt; 40 min)</t>
  </si>
  <si>
    <t>EDTP with Mental Health Skill Training</t>
  </si>
  <si>
    <t>90252 (20-39 min)</t>
  </si>
  <si>
    <t>90253 (&gt; 40 min)</t>
  </si>
  <si>
    <t>EDTP Review</t>
  </si>
  <si>
    <t>Women's Health</t>
  </si>
  <si>
    <t>Antenatal Attendance</t>
  </si>
  <si>
    <t>Administration of hormone implant</t>
  </si>
  <si>
    <t>Removal of hormone implant</t>
  </si>
  <si>
    <t>Insertion of IUD</t>
  </si>
  <si>
    <t>Urine pregnancy test</t>
  </si>
  <si>
    <t xml:space="preserve">Cervical Test </t>
  </si>
  <si>
    <t>Other Services</t>
  </si>
  <si>
    <t>ECG</t>
  </si>
  <si>
    <t>Spirometry - Diagnosis</t>
  </si>
  <si>
    <t>Spirometry - Monitor</t>
  </si>
  <si>
    <t>Total</t>
  </si>
  <si>
    <t>Note: This resource is intended as a guide to the potential MBS optimisation.</t>
  </si>
  <si>
    <t xml:space="preserve">Disclaimer: The NBMPHN strives to ensure its information is accurate and up to date at the time of publication, however it cannot guarantee the accuracy, reliability or currency of the information included.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</si>
</sst>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Red]\-&quot;$&quot;#,##0.00"/>
  </numFmts>
  <fonts count="7">
    <font>
      <sz val="11"/>
      <color theme="1"/>
      <name val="Calibri"/>
      <family val="2"/>
      <scheme val="minor"/>
    </font>
    <font>
      <sz val="11"/>
      <color theme="1"/>
      <name val="Calibri"/>
      <family val="2"/>
      <scheme val="minor"/>
    </font>
    <font>
      <b/>
      <sz val="15"/>
      <color theme="3"/>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s>
  <fills count="4">
    <fill>
      <patternFill patternType="none"/>
    </fill>
    <fill>
      <patternFill patternType="gray125"/>
    </fill>
    <fill>
      <patternFill patternType="solid">
        <fgColor theme="4"/>
      </patternFill>
    </fill>
    <fill>
      <patternFill patternType="solid">
        <fgColor theme="4" tint="0.59999389629810485"/>
        <bgColor indexed="65"/>
      </patternFill>
    </fill>
  </fills>
  <borders count="15">
    <border>
      <left/>
      <right/>
      <top/>
      <bottom/>
      <diagonal/>
    </border>
    <border>
      <left/>
      <right/>
      <top/>
      <bottom style="thick">
        <color theme="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bottom/>
      <diagonal/>
    </border>
  </borders>
  <cellStyleXfs count="4">
    <xf numFmtId="0" fontId="0" fillId="0" borderId="0"/>
    <xf numFmtId="0" fontId="2" fillId="0" borderId="1" applyNumberFormat="0" applyFill="0" applyAlignment="0" applyProtection="0"/>
    <xf numFmtId="0" fontId="5" fillId="2" borderId="0" applyNumberFormat="0" applyBorder="0" applyAlignment="0" applyProtection="0"/>
    <xf numFmtId="0" fontId="1" fillId="3" borderId="0" applyNumberFormat="0" applyBorder="0" applyAlignment="0" applyProtection="0"/>
  </cellStyleXfs>
  <cellXfs count="43">
    <xf numFmtId="0" fontId="0" fillId="0" borderId="0" xfId="0"/>
    <xf numFmtId="0" fontId="2" fillId="0" borderId="1" xfId="1"/>
    <xf numFmtId="164" fontId="0" fillId="0" borderId="0" xfId="0" applyNumberFormat="1"/>
    <xf numFmtId="164" fontId="0" fillId="0" borderId="2" xfId="0" applyNumberFormat="1" applyBorder="1"/>
    <xf numFmtId="0" fontId="0" fillId="0" borderId="3" xfId="0" applyBorder="1" applyAlignment="1">
      <alignment horizontal="right"/>
    </xf>
    <xf numFmtId="164" fontId="0" fillId="0" borderId="3" xfId="0" applyNumberFormat="1" applyBorder="1"/>
    <xf numFmtId="0" fontId="0" fillId="0" borderId="0" xfId="0" applyAlignment="1">
      <alignment horizontal="right"/>
    </xf>
    <xf numFmtId="0" fontId="0" fillId="0" borderId="0" xfId="0" applyAlignment="1">
      <alignment horizontal="left" vertical="center"/>
    </xf>
    <xf numFmtId="0" fontId="0" fillId="0" borderId="0" xfId="0" applyAlignment="1">
      <alignment vertical="center"/>
    </xf>
    <xf numFmtId="0" fontId="0" fillId="0" borderId="2" xfId="0" applyBorder="1" applyAlignment="1">
      <alignment vertical="center"/>
    </xf>
    <xf numFmtId="0" fontId="0" fillId="0" borderId="2" xfId="0" applyBorder="1" applyAlignment="1">
      <alignment horizontal="right"/>
    </xf>
    <xf numFmtId="0" fontId="0" fillId="0" borderId="4" xfId="0" applyBorder="1"/>
    <xf numFmtId="164" fontId="0" fillId="0" borderId="4" xfId="0" applyNumberFormat="1" applyBorder="1"/>
    <xf numFmtId="0" fontId="0" fillId="0" borderId="5" xfId="0" applyBorder="1" applyAlignment="1">
      <alignment horizontal="right"/>
    </xf>
    <xf numFmtId="0" fontId="0" fillId="0" borderId="5" xfId="0" applyBorder="1"/>
    <xf numFmtId="164" fontId="0" fillId="0" borderId="5" xfId="0" applyNumberFormat="1" applyBorder="1"/>
    <xf numFmtId="0" fontId="0" fillId="0" borderId="4" xfId="0" applyBorder="1" applyAlignment="1">
      <alignment vertical="center"/>
    </xf>
    <xf numFmtId="0" fontId="0" fillId="0" borderId="4" xfId="0" applyBorder="1" applyAlignment="1">
      <alignment horizontal="right"/>
    </xf>
    <xf numFmtId="0" fontId="0" fillId="0" borderId="5" xfId="0" applyBorder="1" applyAlignment="1">
      <alignment vertical="center"/>
    </xf>
    <xf numFmtId="0" fontId="3" fillId="2" borderId="0" xfId="2" applyFont="1" applyBorder="1"/>
    <xf numFmtId="164" fontId="0" fillId="0" borderId="7" xfId="0" applyNumberFormat="1" applyBorder="1" applyProtection="1">
      <protection hidden="1"/>
    </xf>
    <xf numFmtId="164" fontId="0" fillId="0" borderId="9" xfId="0" applyNumberFormat="1" applyBorder="1" applyProtection="1">
      <protection hidden="1"/>
    </xf>
    <xf numFmtId="164" fontId="0" fillId="0" borderId="11" xfId="0" applyNumberFormat="1" applyBorder="1" applyProtection="1">
      <protection hidden="1"/>
    </xf>
    <xf numFmtId="164" fontId="0" fillId="0" borderId="12" xfId="0" applyNumberFormat="1" applyBorder="1" applyProtection="1">
      <protection hidden="1"/>
    </xf>
    <xf numFmtId="164" fontId="0" fillId="0" borderId="13" xfId="0" applyNumberFormat="1" applyBorder="1" applyProtection="1">
      <protection hidden="1"/>
    </xf>
    <xf numFmtId="164" fontId="2" fillId="0" borderId="1" xfId="1" applyNumberFormat="1" applyProtection="1">
      <protection hidden="1"/>
    </xf>
    <xf numFmtId="0" fontId="0" fillId="0" borderId="5" xfId="0" applyBorder="1" applyProtection="1">
      <protection locked="0"/>
    </xf>
    <xf numFmtId="0" fontId="0" fillId="0" borderId="0" xfId="0" applyProtection="1">
      <protection locked="0"/>
    </xf>
    <xf numFmtId="0" fontId="0" fillId="0" borderId="4" xfId="0" applyBorder="1" applyProtection="1">
      <protection locked="0"/>
    </xf>
    <xf numFmtId="0" fontId="0" fillId="0" borderId="2" xfId="0" applyBorder="1" applyProtection="1">
      <protection locked="0"/>
    </xf>
    <xf numFmtId="0" fontId="0" fillId="0" borderId="3" xfId="0" applyBorder="1" applyProtection="1">
      <protection locked="0"/>
    </xf>
    <xf numFmtId="0" fontId="1" fillId="3" borderId="8" xfId="3" applyBorder="1" applyAlignment="1">
      <alignment horizontal="center" vertical="center"/>
    </xf>
    <xf numFmtId="164" fontId="0" fillId="0" borderId="14" xfId="0" applyNumberFormat="1" applyBorder="1" applyProtection="1">
      <protection hidden="1"/>
    </xf>
    <xf numFmtId="0" fontId="0" fillId="0" borderId="3" xfId="0" applyBorder="1" applyAlignment="1">
      <alignment horizontal="left" vertical="center"/>
    </xf>
    <xf numFmtId="0" fontId="0" fillId="0" borderId="2" xfId="0" applyBorder="1" applyAlignment="1">
      <alignment horizontal="left" vertical="center"/>
    </xf>
    <xf numFmtId="0" fontId="1" fillId="3" borderId="6" xfId="3" applyBorder="1" applyAlignment="1">
      <alignment horizontal="center" vertical="center"/>
    </xf>
    <xf numFmtId="0" fontId="1" fillId="3" borderId="8" xfId="3" applyBorder="1" applyAlignment="1">
      <alignment horizontal="center" vertical="center"/>
    </xf>
    <xf numFmtId="0" fontId="1" fillId="3" borderId="10" xfId="3" applyBorder="1" applyAlignment="1">
      <alignment horizontal="center" vertical="center"/>
    </xf>
    <xf numFmtId="0" fontId="0" fillId="0" borderId="5" xfId="0" applyBorder="1" applyAlignment="1">
      <alignment horizontal="left" vertical="center"/>
    </xf>
    <xf numFmtId="0" fontId="6" fillId="0" borderId="0" xfId="0" applyFont="1" applyAlignment="1">
      <alignment horizontal="center" vertical="center"/>
    </xf>
    <xf numFmtId="0" fontId="4" fillId="0" borderId="0" xfId="0" applyFont="1" applyAlignment="1">
      <alignment horizontal="center" vertical="center"/>
    </xf>
    <xf numFmtId="0" fontId="1" fillId="3" borderId="0" xfId="3" applyBorder="1" applyAlignment="1">
      <alignment horizontal="center" vertical="center"/>
    </xf>
    <xf numFmtId="0" fontId="0" fillId="0" borderId="0" xfId="0" applyAlignment="1">
      <alignment horizontal="left" vertical="center"/>
    </xf>
  </cellXfs>
  <cellStyles count="4">
    <cellStyle name="40% - Accent1" xfId="3" builtinId="31"/>
    <cellStyle name="Accent1" xfId="2" builtinId="29"/>
    <cellStyle name="Heading 1" xfId="1" builtinId="16"/>
    <cellStyle name="Normal" xfId="0" builtinId="0"/>
  </cellStyles>
  <dxfs count="2">
    <dxf>
      <font>
        <color theme="2"/>
      </font>
    </dxf>
    <dxf>
      <font>
        <strike val="0"/>
        <u val="none"/>
        <color auto="1"/>
      </font>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1209675</xdr:colOff>
      <xdr:row>0</xdr:row>
      <xdr:rowOff>123825</xdr:rowOff>
    </xdr:from>
    <xdr:to>
      <xdr:col>5</xdr:col>
      <xdr:colOff>1466850</xdr:colOff>
      <xdr:row>7</xdr:row>
      <xdr:rowOff>167640</xdr:rowOff>
    </xdr:to>
    <xdr:pic>
      <xdr:nvPicPr>
        <xdr:cNvPr id="2" name="Picture 1" descr="Nepean Blue Mountains PH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5600" y="123825"/>
          <a:ext cx="1876425"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2"/>
  <sheetViews>
    <sheetView tabSelected="1" topLeftCell="A42" workbookViewId="0">
      <selection activeCell="A56" sqref="A56:A58"/>
    </sheetView>
  </sheetViews>
  <sheetFormatPr defaultRowHeight="14.45"/>
  <cols>
    <col min="1" max="1" width="52.7109375" customWidth="1"/>
    <col min="2" max="2" width="41" customWidth="1"/>
    <col min="3" max="3" width="20.42578125" customWidth="1"/>
    <col min="4" max="4" width="25.42578125" customWidth="1"/>
    <col min="5" max="5" width="24.28515625" customWidth="1"/>
    <col min="6" max="6" width="27" customWidth="1"/>
  </cols>
  <sheetData>
    <row r="1" spans="1:6">
      <c r="A1" s="39" t="s">
        <v>0</v>
      </c>
      <c r="B1" s="40"/>
      <c r="C1" s="40"/>
      <c r="D1" s="40"/>
      <c r="E1" s="40"/>
      <c r="F1" s="40"/>
    </row>
    <row r="2" spans="1:6">
      <c r="A2" s="40"/>
      <c r="B2" s="40"/>
      <c r="C2" s="40"/>
      <c r="D2" s="40"/>
      <c r="E2" s="40"/>
      <c r="F2" s="40"/>
    </row>
    <row r="3" spans="1:6">
      <c r="A3" s="40"/>
      <c r="B3" s="40"/>
      <c r="C3" s="40"/>
      <c r="D3" s="40"/>
      <c r="E3" s="40"/>
      <c r="F3" s="40"/>
    </row>
    <row r="4" spans="1:6">
      <c r="A4" s="40"/>
      <c r="B4" s="40"/>
      <c r="C4" s="40"/>
      <c r="D4" s="40"/>
      <c r="E4" s="40"/>
      <c r="F4" s="40"/>
    </row>
    <row r="5" spans="1:6">
      <c r="A5" s="40"/>
      <c r="B5" s="40"/>
      <c r="C5" s="40"/>
      <c r="D5" s="40"/>
      <c r="E5" s="40"/>
      <c r="F5" s="40"/>
    </row>
    <row r="6" spans="1:6">
      <c r="A6" s="40"/>
      <c r="B6" s="40"/>
      <c r="C6" s="40"/>
      <c r="D6" s="40"/>
      <c r="E6" s="40"/>
      <c r="F6" s="40"/>
    </row>
    <row r="7" spans="1:6">
      <c r="A7" s="40"/>
      <c r="B7" s="40"/>
      <c r="C7" s="40"/>
      <c r="D7" s="40"/>
      <c r="E7" s="40"/>
      <c r="F7" s="40"/>
    </row>
    <row r="8" spans="1:6">
      <c r="A8" s="40"/>
      <c r="B8" s="40"/>
      <c r="C8" s="40"/>
      <c r="D8" s="40"/>
      <c r="E8" s="40"/>
      <c r="F8" s="40"/>
    </row>
    <row r="9" spans="1:6">
      <c r="A9" s="40"/>
      <c r="B9" s="40"/>
      <c r="C9" s="40"/>
      <c r="D9" s="40"/>
      <c r="E9" s="40"/>
      <c r="F9" s="40"/>
    </row>
    <row r="10" spans="1:6" ht="15" thickBot="1">
      <c r="A10" s="19" t="s">
        <v>1</v>
      </c>
      <c r="B10" s="19" t="s">
        <v>2</v>
      </c>
      <c r="C10" s="19" t="s">
        <v>3</v>
      </c>
      <c r="D10" s="19" t="s">
        <v>4</v>
      </c>
      <c r="E10" s="19" t="s">
        <v>5</v>
      </c>
      <c r="F10" s="19" t="s">
        <v>6</v>
      </c>
    </row>
    <row r="11" spans="1:6" ht="15" thickBot="1">
      <c r="A11" s="41" t="s">
        <v>7</v>
      </c>
      <c r="B11" s="14" t="s">
        <v>8</v>
      </c>
      <c r="C11" s="14">
        <v>3</v>
      </c>
      <c r="D11" s="26"/>
      <c r="E11" s="15">
        <v>19.600000000000001</v>
      </c>
      <c r="F11" s="20">
        <f>E11*D11</f>
        <v>0</v>
      </c>
    </row>
    <row r="12" spans="1:6">
      <c r="A12" s="41"/>
      <c r="B12" t="s">
        <v>9</v>
      </c>
      <c r="C12">
        <v>23</v>
      </c>
      <c r="D12" s="27"/>
      <c r="E12" s="2">
        <v>42.85</v>
      </c>
      <c r="F12" s="20">
        <f>E12*D12</f>
        <v>0</v>
      </c>
    </row>
    <row r="13" spans="1:6">
      <c r="A13" s="41"/>
      <c r="B13" t="s">
        <v>10</v>
      </c>
      <c r="C13">
        <v>36</v>
      </c>
      <c r="D13" s="27"/>
      <c r="E13" s="2">
        <v>82.9</v>
      </c>
      <c r="F13" s="21">
        <f t="shared" ref="F13:F21" si="0">E13*D13</f>
        <v>0</v>
      </c>
    </row>
    <row r="14" spans="1:6">
      <c r="A14" s="41"/>
      <c r="B14" t="s">
        <v>11</v>
      </c>
      <c r="C14">
        <v>44</v>
      </c>
      <c r="D14" s="27"/>
      <c r="E14" s="2">
        <v>122.15</v>
      </c>
      <c r="F14" s="21">
        <f t="shared" si="0"/>
        <v>0</v>
      </c>
    </row>
    <row r="15" spans="1:6">
      <c r="A15" s="41"/>
      <c r="B15" t="s">
        <v>12</v>
      </c>
      <c r="C15">
        <v>10990</v>
      </c>
      <c r="D15" s="27"/>
      <c r="E15" s="2">
        <v>8.4</v>
      </c>
      <c r="F15" s="21">
        <f t="shared" si="0"/>
        <v>0</v>
      </c>
    </row>
    <row r="16" spans="1:6">
      <c r="A16" s="41"/>
      <c r="B16" t="s">
        <v>13</v>
      </c>
      <c r="C16">
        <v>10991</v>
      </c>
      <c r="D16" s="27"/>
      <c r="E16" s="2">
        <v>12.7</v>
      </c>
      <c r="F16" s="32">
        <f t="shared" si="0"/>
        <v>0</v>
      </c>
    </row>
    <row r="17" spans="1:6" ht="15" thickBot="1">
      <c r="A17" s="31"/>
      <c r="B17" t="s">
        <v>14</v>
      </c>
      <c r="C17">
        <v>75870</v>
      </c>
      <c r="D17" s="27"/>
      <c r="E17" s="2">
        <v>25.1</v>
      </c>
      <c r="F17" s="21">
        <f t="shared" si="0"/>
        <v>0</v>
      </c>
    </row>
    <row r="18" spans="1:6">
      <c r="A18" s="35" t="s">
        <v>15</v>
      </c>
      <c r="B18" s="38" t="s">
        <v>16</v>
      </c>
      <c r="C18" s="13" t="s">
        <v>17</v>
      </c>
      <c r="D18" s="26"/>
      <c r="E18" s="15">
        <v>67.599999999999994</v>
      </c>
      <c r="F18" s="20">
        <f t="shared" si="0"/>
        <v>0</v>
      </c>
    </row>
    <row r="19" spans="1:6">
      <c r="A19" s="36"/>
      <c r="B19" s="42"/>
      <c r="C19" s="6" t="s">
        <v>18</v>
      </c>
      <c r="D19" s="27"/>
      <c r="E19" s="2">
        <v>157.1</v>
      </c>
      <c r="F19" s="21">
        <f t="shared" si="0"/>
        <v>0</v>
      </c>
    </row>
    <row r="20" spans="1:6">
      <c r="A20" s="36"/>
      <c r="B20" s="42"/>
      <c r="C20" s="6" t="s">
        <v>19</v>
      </c>
      <c r="D20" s="27"/>
      <c r="E20" s="2">
        <v>216.8</v>
      </c>
      <c r="F20" s="21">
        <f t="shared" si="0"/>
        <v>0</v>
      </c>
    </row>
    <row r="21" spans="1:6" ht="15" thickBot="1">
      <c r="A21" s="36"/>
      <c r="B21" s="34"/>
      <c r="C21" s="10" t="s">
        <v>20</v>
      </c>
      <c r="D21" s="29"/>
      <c r="E21" s="3">
        <v>306.25</v>
      </c>
      <c r="F21" s="23">
        <f t="shared" si="0"/>
        <v>0</v>
      </c>
    </row>
    <row r="22" spans="1:6">
      <c r="A22" s="36"/>
      <c r="B22" s="33" t="s">
        <v>21</v>
      </c>
      <c r="C22" s="4" t="s">
        <v>17</v>
      </c>
      <c r="D22" s="30"/>
      <c r="E22" s="15">
        <v>67.599999999999994</v>
      </c>
      <c r="F22" s="24">
        <f t="shared" ref="F22:F58" si="1">E22*D22</f>
        <v>0</v>
      </c>
    </row>
    <row r="23" spans="1:6">
      <c r="A23" s="36"/>
      <c r="B23" s="42"/>
      <c r="C23" s="6" t="s">
        <v>18</v>
      </c>
      <c r="D23" s="27"/>
      <c r="E23" s="2">
        <v>157.1</v>
      </c>
      <c r="F23" s="21">
        <f t="shared" si="1"/>
        <v>0</v>
      </c>
    </row>
    <row r="24" spans="1:6">
      <c r="A24" s="36"/>
      <c r="B24" s="42"/>
      <c r="C24" s="6" t="s">
        <v>19</v>
      </c>
      <c r="D24" s="27"/>
      <c r="E24" s="2">
        <v>216.8</v>
      </c>
      <c r="F24" s="21">
        <f t="shared" si="1"/>
        <v>0</v>
      </c>
    </row>
    <row r="25" spans="1:6" ht="15" thickBot="1">
      <c r="A25" s="36"/>
      <c r="B25" s="34"/>
      <c r="C25" s="10" t="s">
        <v>20</v>
      </c>
      <c r="D25" s="29"/>
      <c r="E25" s="3">
        <v>306.25</v>
      </c>
      <c r="F25" s="23">
        <f t="shared" si="1"/>
        <v>0</v>
      </c>
    </row>
    <row r="26" spans="1:6">
      <c r="A26" s="36"/>
      <c r="B26" s="33" t="s">
        <v>22</v>
      </c>
      <c r="C26" s="4" t="s">
        <v>17</v>
      </c>
      <c r="D26" s="30"/>
      <c r="E26" s="15">
        <v>67.599999999999994</v>
      </c>
      <c r="F26" s="24">
        <f t="shared" si="1"/>
        <v>0</v>
      </c>
    </row>
    <row r="27" spans="1:6">
      <c r="A27" s="36"/>
      <c r="B27" s="42"/>
      <c r="C27" s="6" t="s">
        <v>18</v>
      </c>
      <c r="D27" s="27"/>
      <c r="E27" s="2">
        <v>157.1</v>
      </c>
      <c r="F27" s="21">
        <f t="shared" si="1"/>
        <v>0</v>
      </c>
    </row>
    <row r="28" spans="1:6">
      <c r="A28" s="36"/>
      <c r="B28" s="42"/>
      <c r="C28" s="6" t="s">
        <v>19</v>
      </c>
      <c r="D28" s="27"/>
      <c r="E28" s="2">
        <v>216.8</v>
      </c>
      <c r="F28" s="21">
        <f t="shared" si="1"/>
        <v>0</v>
      </c>
    </row>
    <row r="29" spans="1:6">
      <c r="A29" s="36"/>
      <c r="B29" s="34"/>
      <c r="C29" s="10" t="s">
        <v>20</v>
      </c>
      <c r="D29" s="29"/>
      <c r="E29" s="3">
        <v>306.25</v>
      </c>
      <c r="F29" s="23">
        <f t="shared" si="1"/>
        <v>0</v>
      </c>
    </row>
    <row r="30" spans="1:6">
      <c r="A30" s="36"/>
      <c r="B30" s="7" t="s">
        <v>23</v>
      </c>
      <c r="C30" s="6">
        <v>715</v>
      </c>
      <c r="D30" s="27"/>
      <c r="E30" s="2">
        <v>241.85</v>
      </c>
      <c r="F30" s="21">
        <f t="shared" si="1"/>
        <v>0</v>
      </c>
    </row>
    <row r="31" spans="1:6">
      <c r="A31" s="36"/>
      <c r="B31" s="9" t="s">
        <v>24</v>
      </c>
      <c r="C31" s="10">
        <v>10987</v>
      </c>
      <c r="D31" s="29"/>
      <c r="E31" s="3">
        <v>27.3</v>
      </c>
      <c r="F31" s="23">
        <f t="shared" si="1"/>
        <v>0</v>
      </c>
    </row>
    <row r="32" spans="1:6" ht="15" thickBot="1">
      <c r="A32" s="37"/>
      <c r="B32" s="16" t="s">
        <v>25</v>
      </c>
      <c r="C32" s="17">
        <v>699</v>
      </c>
      <c r="D32" s="28"/>
      <c r="E32" s="12">
        <v>82.9</v>
      </c>
      <c r="F32" s="22">
        <f t="shared" si="1"/>
        <v>0</v>
      </c>
    </row>
    <row r="33" spans="1:6">
      <c r="A33" s="35" t="s">
        <v>26</v>
      </c>
      <c r="B33" s="18" t="s">
        <v>27</v>
      </c>
      <c r="C33" s="13">
        <v>721</v>
      </c>
      <c r="D33" s="26"/>
      <c r="E33" s="15">
        <v>164.35</v>
      </c>
      <c r="F33" s="20">
        <f t="shared" si="1"/>
        <v>0</v>
      </c>
    </row>
    <row r="34" spans="1:6">
      <c r="A34" s="36"/>
      <c r="B34" s="8" t="s">
        <v>28</v>
      </c>
      <c r="C34" s="6">
        <v>723</v>
      </c>
      <c r="D34" s="27"/>
      <c r="E34" s="2">
        <v>130.25</v>
      </c>
      <c r="F34" s="21">
        <f t="shared" si="1"/>
        <v>0</v>
      </c>
    </row>
    <row r="35" spans="1:6">
      <c r="A35" s="36"/>
      <c r="B35" s="8" t="s">
        <v>29</v>
      </c>
      <c r="C35" s="6">
        <v>732</v>
      </c>
      <c r="D35" s="27"/>
      <c r="E35" s="2">
        <v>82.1</v>
      </c>
      <c r="F35" s="21">
        <f t="shared" si="1"/>
        <v>0</v>
      </c>
    </row>
    <row r="36" spans="1:6">
      <c r="A36" s="36"/>
      <c r="B36" s="8" t="s">
        <v>30</v>
      </c>
      <c r="C36" s="6">
        <v>732</v>
      </c>
      <c r="D36" s="27"/>
      <c r="E36" s="2">
        <v>82.1</v>
      </c>
      <c r="F36" s="21">
        <f t="shared" si="1"/>
        <v>0</v>
      </c>
    </row>
    <row r="37" spans="1:6">
      <c r="A37" s="36"/>
      <c r="B37" s="8" t="s">
        <v>31</v>
      </c>
      <c r="C37" s="6">
        <v>10997</v>
      </c>
      <c r="D37" s="27"/>
      <c r="E37" s="2">
        <v>13.65</v>
      </c>
      <c r="F37" s="21">
        <f t="shared" si="1"/>
        <v>0</v>
      </c>
    </row>
    <row r="38" spans="1:6" ht="15" thickBot="1">
      <c r="A38" s="37"/>
      <c r="B38" s="16" t="s">
        <v>32</v>
      </c>
      <c r="C38" s="17">
        <v>900</v>
      </c>
      <c r="D38" s="28"/>
      <c r="E38" s="12">
        <v>176.4</v>
      </c>
      <c r="F38" s="22">
        <f t="shared" si="1"/>
        <v>0</v>
      </c>
    </row>
    <row r="39" spans="1:6">
      <c r="A39" s="35" t="s">
        <v>33</v>
      </c>
      <c r="B39" s="38" t="s">
        <v>34</v>
      </c>
      <c r="C39" s="13" t="s">
        <v>35</v>
      </c>
      <c r="D39" s="26"/>
      <c r="E39" s="15">
        <v>81.7</v>
      </c>
      <c r="F39" s="20">
        <f t="shared" si="1"/>
        <v>0</v>
      </c>
    </row>
    <row r="40" spans="1:6">
      <c r="A40" s="36"/>
      <c r="B40" s="34"/>
      <c r="C40" s="10" t="s">
        <v>36</v>
      </c>
      <c r="D40" s="29"/>
      <c r="E40" s="3">
        <v>120.25</v>
      </c>
      <c r="F40" s="23">
        <f t="shared" si="1"/>
        <v>0</v>
      </c>
    </row>
    <row r="41" spans="1:6">
      <c r="A41" s="36"/>
      <c r="B41" s="33" t="s">
        <v>37</v>
      </c>
      <c r="C41" s="4" t="s">
        <v>38</v>
      </c>
      <c r="D41" s="30"/>
      <c r="E41" s="5">
        <v>103.7</v>
      </c>
      <c r="F41" s="24">
        <f t="shared" si="1"/>
        <v>0</v>
      </c>
    </row>
    <row r="42" spans="1:6">
      <c r="A42" s="36"/>
      <c r="B42" s="34"/>
      <c r="C42" s="10" t="s">
        <v>39</v>
      </c>
      <c r="D42" s="29"/>
      <c r="E42" s="3">
        <v>152.80000000000001</v>
      </c>
      <c r="F42" s="23">
        <f t="shared" si="1"/>
        <v>0</v>
      </c>
    </row>
    <row r="43" spans="1:6">
      <c r="A43" s="36"/>
      <c r="B43" s="8" t="s">
        <v>40</v>
      </c>
      <c r="C43" s="6">
        <v>2712</v>
      </c>
      <c r="D43" s="27"/>
      <c r="E43" s="2">
        <v>81.7</v>
      </c>
      <c r="F43" s="21">
        <f t="shared" si="1"/>
        <v>0</v>
      </c>
    </row>
    <row r="44" spans="1:6" ht="15" thickBot="1">
      <c r="A44" s="37"/>
      <c r="B44" s="16" t="s">
        <v>41</v>
      </c>
      <c r="C44" s="17">
        <v>2713</v>
      </c>
      <c r="D44" s="28"/>
      <c r="E44" s="12">
        <v>81.7</v>
      </c>
      <c r="F44" s="22">
        <f t="shared" si="1"/>
        <v>0</v>
      </c>
    </row>
    <row r="45" spans="1:6">
      <c r="A45" s="35" t="s">
        <v>42</v>
      </c>
      <c r="B45" s="38" t="s">
        <v>43</v>
      </c>
      <c r="C45" s="13" t="s">
        <v>44</v>
      </c>
      <c r="D45" s="26"/>
      <c r="E45" s="15">
        <v>81.7</v>
      </c>
      <c r="F45" s="20">
        <f t="shared" si="1"/>
        <v>0</v>
      </c>
    </row>
    <row r="46" spans="1:6">
      <c r="A46" s="36"/>
      <c r="B46" s="34"/>
      <c r="C46" s="10" t="s">
        <v>45</v>
      </c>
      <c r="D46" s="29"/>
      <c r="E46" s="3">
        <v>120.25</v>
      </c>
      <c r="F46" s="23">
        <f t="shared" si="1"/>
        <v>0</v>
      </c>
    </row>
    <row r="47" spans="1:6">
      <c r="A47" s="36"/>
      <c r="B47" s="33" t="s">
        <v>46</v>
      </c>
      <c r="C47" s="4" t="s">
        <v>47</v>
      </c>
      <c r="D47" s="30"/>
      <c r="E47" s="5">
        <v>103.7</v>
      </c>
      <c r="F47" s="24">
        <f t="shared" si="1"/>
        <v>0</v>
      </c>
    </row>
    <row r="48" spans="1:6">
      <c r="A48" s="36"/>
      <c r="B48" s="34"/>
      <c r="C48" s="10" t="s">
        <v>48</v>
      </c>
      <c r="D48" s="29"/>
      <c r="E48" s="3">
        <v>152.80000000000001</v>
      </c>
      <c r="F48" s="23">
        <f t="shared" si="1"/>
        <v>0</v>
      </c>
    </row>
    <row r="49" spans="1:6" ht="15" thickBot="1">
      <c r="A49" s="37"/>
      <c r="B49" s="11" t="s">
        <v>49</v>
      </c>
      <c r="C49" s="11">
        <v>90264</v>
      </c>
      <c r="D49" s="28"/>
      <c r="E49" s="12">
        <v>81.7</v>
      </c>
      <c r="F49" s="22">
        <f t="shared" si="1"/>
        <v>0</v>
      </c>
    </row>
    <row r="50" spans="1:6">
      <c r="A50" s="35" t="s">
        <v>50</v>
      </c>
      <c r="B50" s="14" t="s">
        <v>51</v>
      </c>
      <c r="C50" s="14">
        <v>16500</v>
      </c>
      <c r="D50" s="26"/>
      <c r="E50" s="15">
        <v>53.7</v>
      </c>
      <c r="F50" s="20">
        <f t="shared" si="1"/>
        <v>0</v>
      </c>
    </row>
    <row r="51" spans="1:6">
      <c r="A51" s="36"/>
      <c r="B51" t="s">
        <v>52</v>
      </c>
      <c r="C51">
        <v>14206</v>
      </c>
      <c r="D51" s="27"/>
      <c r="E51" s="2">
        <v>40.549999999999997</v>
      </c>
      <c r="F51" s="21">
        <f t="shared" si="1"/>
        <v>0</v>
      </c>
    </row>
    <row r="52" spans="1:6">
      <c r="A52" s="36"/>
      <c r="B52" t="s">
        <v>53</v>
      </c>
      <c r="C52">
        <v>30062</v>
      </c>
      <c r="D52" s="27"/>
      <c r="E52" s="2">
        <v>69.2</v>
      </c>
      <c r="F52" s="21">
        <f t="shared" si="1"/>
        <v>0</v>
      </c>
    </row>
    <row r="53" spans="1:6">
      <c r="A53" s="36"/>
      <c r="B53" t="s">
        <v>54</v>
      </c>
      <c r="C53">
        <v>35503</v>
      </c>
      <c r="D53" s="27"/>
      <c r="E53" s="2">
        <v>91.35</v>
      </c>
      <c r="F53" s="21">
        <f t="shared" si="1"/>
        <v>0</v>
      </c>
    </row>
    <row r="54" spans="1:6">
      <c r="A54" s="36"/>
      <c r="B54" t="s">
        <v>55</v>
      </c>
      <c r="C54">
        <v>73806</v>
      </c>
      <c r="D54" s="27"/>
      <c r="E54" s="2">
        <v>10.15</v>
      </c>
      <c r="F54" s="21">
        <f t="shared" si="1"/>
        <v>0</v>
      </c>
    </row>
    <row r="55" spans="1:6" ht="15" thickBot="1">
      <c r="A55" s="37"/>
      <c r="B55" s="11" t="s">
        <v>56</v>
      </c>
      <c r="C55" s="11">
        <v>73070</v>
      </c>
      <c r="D55" s="28"/>
      <c r="E55" s="12">
        <v>35</v>
      </c>
      <c r="F55" s="22">
        <v>0</v>
      </c>
    </row>
    <row r="56" spans="1:6">
      <c r="A56" s="35" t="s">
        <v>57</v>
      </c>
      <c r="B56" s="14" t="s">
        <v>58</v>
      </c>
      <c r="C56" s="14">
        <v>11707</v>
      </c>
      <c r="D56" s="26"/>
      <c r="E56" s="15">
        <v>20.95</v>
      </c>
      <c r="F56" s="21">
        <f t="shared" si="1"/>
        <v>0</v>
      </c>
    </row>
    <row r="57" spans="1:6">
      <c r="A57" s="36"/>
      <c r="B57" t="s">
        <v>59</v>
      </c>
      <c r="C57">
        <v>11505</v>
      </c>
      <c r="D57" s="27"/>
      <c r="E57" s="2">
        <v>46.9</v>
      </c>
      <c r="F57" s="21">
        <f t="shared" si="1"/>
        <v>0</v>
      </c>
    </row>
    <row r="58" spans="1:6" ht="15" thickBot="1">
      <c r="A58" s="37"/>
      <c r="B58" s="11" t="s">
        <v>60</v>
      </c>
      <c r="C58" s="11">
        <v>11506</v>
      </c>
      <c r="D58" s="28"/>
      <c r="E58" s="12">
        <v>23.45</v>
      </c>
      <c r="F58" s="22">
        <f t="shared" si="1"/>
        <v>0</v>
      </c>
    </row>
    <row r="59" spans="1:6" ht="20.45" thickBot="1">
      <c r="E59" s="1" t="s">
        <v>61</v>
      </c>
      <c r="F59" s="25">
        <f>SUM(F11:F58)</f>
        <v>0</v>
      </c>
    </row>
    <row r="60" spans="1:6" ht="15" thickTop="1"/>
    <row r="61" spans="1:6">
      <c r="A61" t="s">
        <v>62</v>
      </c>
    </row>
    <row r="62" spans="1:6">
      <c r="A62" t="s">
        <v>63</v>
      </c>
    </row>
  </sheetData>
  <mergeCells count="15">
    <mergeCell ref="A1:F9"/>
    <mergeCell ref="A11:A16"/>
    <mergeCell ref="B18:B21"/>
    <mergeCell ref="B22:B25"/>
    <mergeCell ref="B26:B29"/>
    <mergeCell ref="A18:A32"/>
    <mergeCell ref="B47:B48"/>
    <mergeCell ref="A45:A49"/>
    <mergeCell ref="A50:A55"/>
    <mergeCell ref="A56:A58"/>
    <mergeCell ref="A33:A38"/>
    <mergeCell ref="B39:B40"/>
    <mergeCell ref="B41:B42"/>
    <mergeCell ref="A39:A44"/>
    <mergeCell ref="B45:B46"/>
  </mergeCells>
  <conditionalFormatting sqref="D11:D58">
    <cfRule type="containsBlanks" dxfId="1" priority="1">
      <formula>LEN(TRIM(D11))=0</formula>
    </cfRule>
    <cfRule type="containsBlanks" dxfId="0" priority="2">
      <formula>LEN(TRIM(D11))=0</formula>
    </cfRule>
  </conditionalFormatting>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586e0cd-791c-46c7-a6e3-d41f99bbf88f">
      <Terms xmlns="http://schemas.microsoft.com/office/infopath/2007/PartnerControls"/>
    </lcf76f155ced4ddcb4097134ff3c332f>
    <TaxCatchAll xmlns="1aa665e0-46e5-4b51-b12a-4ca010695aab" xsi:nil="true"/>
    <SharedWithUsers xmlns="1aa665e0-46e5-4b51-b12a-4ca010695aab">
      <UserInfo>
        <DisplayName>Rosemary Mason</DisplayName>
        <AccountId>334</AccountId>
        <AccountType/>
      </UserInfo>
      <UserInfo>
        <DisplayName>Michael Blancia</DisplayName>
        <AccountId>15</AccountId>
        <AccountType/>
      </UserInfo>
      <UserInfo>
        <DisplayName>Communications</DisplayName>
        <AccountId>382</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DDD86C55CA102498E84BCD688765C7A" ma:contentTypeVersion="16" ma:contentTypeDescription="Create a new document." ma:contentTypeScope="" ma:versionID="947e7a95473ad8d0a3a01480be0379e5">
  <xsd:schema xmlns:xsd="http://www.w3.org/2001/XMLSchema" xmlns:xs="http://www.w3.org/2001/XMLSchema" xmlns:p="http://schemas.microsoft.com/office/2006/metadata/properties" xmlns:ns2="a586e0cd-791c-46c7-a6e3-d41f99bbf88f" xmlns:ns3="1aa665e0-46e5-4b51-b12a-4ca010695aab" targetNamespace="http://schemas.microsoft.com/office/2006/metadata/properties" ma:root="true" ma:fieldsID="2f3884e36a29fbc5a3d8d8700c487246" ns2:_="" ns3:_="">
    <xsd:import namespace="a586e0cd-791c-46c7-a6e3-d41f99bbf88f"/>
    <xsd:import namespace="1aa665e0-46e5-4b51-b12a-4ca010695aa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86e0cd-791c-46c7-a6e3-d41f99bbf8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09366c6-505e-47d6-bf9a-47a05d040ac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a665e0-46e5-4b51-b12a-4ca010695aa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8e47c54-8a75-4d44-9e93-c4b5a4698121}" ma:internalName="TaxCatchAll" ma:showField="CatchAllData" ma:web="1aa665e0-46e5-4b51-b12a-4ca010695aab">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21043C-0FCC-4FE7-98F6-B102CEB955F4}"/>
</file>

<file path=customXml/itemProps2.xml><?xml version="1.0" encoding="utf-8"?>
<ds:datastoreItem xmlns:ds="http://schemas.openxmlformats.org/officeDocument/2006/customXml" ds:itemID="{D9EBAAD0-90A4-43CF-885D-F9C4C17FCBF2}"/>
</file>

<file path=customXml/itemProps3.xml><?xml version="1.0" encoding="utf-8"?>
<ds:datastoreItem xmlns:ds="http://schemas.openxmlformats.org/officeDocument/2006/customXml" ds:itemID="{477A9247-29EA-4E02-96C4-12F0C18DC1DD}"/>
</file>

<file path=docProps/app.xml><?xml version="1.0" encoding="utf-8"?>
<Properties xmlns="http://schemas.openxmlformats.org/officeDocument/2006/extended-properties" xmlns:vt="http://schemas.openxmlformats.org/officeDocument/2006/docPropsVTypes">
  <Application>Microsoft Excel Online</Application>
  <Manager/>
  <Company>NBMML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Kirrilee Barlow</dc:creator>
  <cp:keywords/>
  <dc:description/>
  <cp:lastModifiedBy>Rosemary Mason</cp:lastModifiedBy>
  <cp:revision/>
  <dcterms:created xsi:type="dcterms:W3CDTF">2021-05-07T03:05:02Z</dcterms:created>
  <dcterms:modified xsi:type="dcterms:W3CDTF">2025-01-14T00:49:59Z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0x010100DDDD86C55CA102498E84BCD688765C7A</vt:lpwstr>
  </property>
  <property fmtid="{D5CDD505-2E9C-101B-9397-08002B2CF9AE}" pid="3" name="MediaServiceImageTags">
    <vt:lpwstr/>
  </property>
</Properties>
</file>